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<sst xmlns="http://schemas.openxmlformats.org/spreadsheetml/2006/main" count="95" uniqueCount="88">
  <si>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</si>
  <si>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</si>
  <si>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</si>
  <si>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</si>
  <si>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</si>
  <si>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</si>
  <si>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</si>
  <si>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</si>
  <si>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</si>
  <si>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</si>
  <si>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</si>
  <si>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</si>
  <si>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</si>
  <si>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</si>
  <si>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</si>
  <si>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</si>
  <si>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</si>
  <si>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</si>
  <si>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</si>
  <si>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</si>
  <si>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</si>
  <si>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</si>
  <si>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</si>
  <si>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</si>
  <si>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</si>
  <si>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</si>
  <si>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</si>
  <si>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</si>
  <si>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</si>
  <si>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КМШ 1601/160</t>
  </si>
  <si>
    <t>КТП КМШ 1617/100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</si>
  <si>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</si>
  <si>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</si>
  <si>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</si>
  <si>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</si>
  <si>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</si>
  <si>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</si>
  <si>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</si>
  <si>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</si>
  <si>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</si>
  <si>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</si>
  <si>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</si>
  <si>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</si>
  <si>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</si>
  <si>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</si>
  <si>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</si>
  <si>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</si>
  <si>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</si>
  <si>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</si>
  <si>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</si>
  <si>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</si>
  <si>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</si>
  <si>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</si>
  <si>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</si>
  <si>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</si>
  <si>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</si>
  <si>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</si>
  <si>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</si>
  <si>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</si>
  <si>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</si>
  <si>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</si>
  <si>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</si>
  <si>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</si>
  <si>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</si>
  <si>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</si>
  <si>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</si>
  <si>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</si>
  <si>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</si>
  <si>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>КТП КМШ 507/160</t>
  </si>
  <si>
    <t>КТП КМШ 503/250</t>
  </si>
  <si>
    <t xml:space="preserve">ДИСПЕТЧЕРСКОЕ НАИМЕНОВАНИЕ ТП </t>
  </si>
  <si>
    <t>КТП КМШ 502/400</t>
  </si>
  <si>
    <t>КТП КМШ 512/100</t>
  </si>
  <si>
    <t>КТП КМШ 519/160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</si>
  <si>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</si>
  <si>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</si>
  <si>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</si>
  <si>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</si>
  <si>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</si>
  <si>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</si>
  <si>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</si>
  <si>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</si>
  <si>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</si>
  <si>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</si>
  <si>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</si>
  <si>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</si>
  <si>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</si>
  <si>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Камышлинский участок Северных ЭС 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</si>
</sst>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1" xfId="0" applyFont="1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3" fillId="0" borderId="1" xfId="0" applyFont="1" applyBorder="1"/>
    <xf numFmtId="0" fontId="3" fillId="0" borderId="5" xfId="0" applyFont="1" applyBorder="1"/>
    <xf numFmtId="0" fontId="4" fillId="3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21" xfId="0" applyFill="1" applyBorder="1"/>
    <xf numFmtId="0" fontId="0" fillId="0" borderId="11" xfId="0" applyFill="1" applyBorder="1"/>
    <xf numFmtId="0" fontId="0" fillId="0" borderId="1" xfId="0" applyFill="1" applyBorder="1"/>
    <xf numFmtId="0" fontId="0" fillId="0" borderId="13" xfId="0" applyFill="1" applyBorder="1"/>
    <xf numFmtId="0" fontId="0" fillId="0" borderId="1" xfId="0" applyNumberFormat="1" applyFill="1" applyBorder="1"/>
    <xf numFmtId="0" fontId="0" fillId="0" borderId="3" xfId="0" applyBorder="1"/>
    <xf numFmtId="0" fontId="0" fillId="0" borderId="22" xfId="0" applyBorder="1"/>
    <xf numFmtId="0" fontId="0" fillId="0" borderId="0" xfId="0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1"/>
                <c:pt idx="0">
                  <c:v>Камышлинский участок Северных ЭС июнь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54</c:v>
                </c:pt>
                <c:pt idx="2">
                  <c:v>84</c:v>
                </c:pt>
                <c:pt idx="3">
                  <c:v>66</c:v>
                </c:pt>
                <c:pt idx="4">
                  <c:v>68</c:v>
                </c:pt>
                <c:pt idx="6">
                  <c:v>0.1</c:v>
                </c:pt>
                <c:pt idx="7">
                  <c:v>13</c:v>
                </c:pt>
                <c:pt idx="8">
                  <c:v>46</c:v>
                </c:pt>
                <c:pt idx="9">
                  <c:v>0.5</c:v>
                </c:pt>
                <c:pt idx="10">
                  <c:v>5</c:v>
                </c:pt>
                <c:pt idx="11">
                  <c:v>34.5</c:v>
                </c:pt>
                <c:pt idx="12">
                  <c:v>175</c:v>
                </c:pt>
                <c:pt idx="13">
                  <c:v>130</c:v>
                </c:pt>
                <c:pt idx="14">
                  <c:v>77</c:v>
                </c:pt>
                <c:pt idx="15">
                  <c:v>195</c:v>
                </c:pt>
                <c:pt idx="16">
                  <c:v>61.3</c:v>
                </c:pt>
                <c:pt idx="17">
                  <c:v>55</c:v>
                </c:pt>
                <c:pt idx="18">
                  <c:v>20</c:v>
                </c:pt>
                <c:pt idx="19">
                  <c:v>9</c:v>
                </c:pt>
                <c:pt idx="20">
                  <c:v>15</c:v>
                </c:pt>
                <c:pt idx="21">
                  <c:v>30</c:v>
                </c:pt>
                <c:pt idx="22">
                  <c:v>10</c:v>
                </c:pt>
                <c:pt idx="23">
                  <c:v>78</c:v>
                </c:pt>
                <c:pt idx="24">
                  <c:v>11</c:v>
                </c:pt>
                <c:pt idx="26">
                  <c:v>6</c:v>
                </c:pt>
                <c:pt idx="27">
                  <c:v>74</c:v>
                </c:pt>
                <c:pt idx="28">
                  <c:v>40</c:v>
                </c:pt>
                <c:pt idx="29">
                  <c:v>65</c:v>
                </c:pt>
                <c:pt idx="30">
                  <c:v>5</c:v>
                </c:pt>
                <c:pt idx="31">
                  <c:v>1.5</c:v>
                </c:pt>
                <c:pt idx="32">
                  <c:v>23</c:v>
                </c:pt>
                <c:pt idx="33">
                  <c:v>2</c:v>
                </c:pt>
                <c:pt idx="34">
                  <c:v>27</c:v>
                </c:pt>
                <c:pt idx="35">
                  <c:v>4</c:v>
                </c:pt>
                <c:pt idx="36">
                  <c:v>2</c:v>
                </c:pt>
                <c:pt idx="37">
                  <c:v>64.5</c:v>
                </c:pt>
                <c:pt idx="38">
                  <c:v>15</c:v>
                </c:pt>
              </c:numCache>
            </c:numRef>
          </c:val>
        </c:ser>
        <c:ser>
          <c:idx val="1"/>
          <c:order val="1"/>
          <c:tx>
            <c:strRef>
              <c:f>Лист1!$G$3:$G$5</c:f>
              <c:strCache>
                <c:ptCount val="1"/>
                <c:pt idx="0">
                  <c:v>Камышлинский участок Северных ЭС июнь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112</c:v>
                </c:pt>
                <c:pt idx="2">
                  <c:v>48.5</c:v>
                </c:pt>
                <c:pt idx="3">
                  <c:v>46</c:v>
                </c:pt>
                <c:pt idx="4">
                  <c:v>49</c:v>
                </c:pt>
                <c:pt idx="6">
                  <c:v>0.1</c:v>
                </c:pt>
                <c:pt idx="7">
                  <c:v>4</c:v>
                </c:pt>
                <c:pt idx="8">
                  <c:v>42</c:v>
                </c:pt>
                <c:pt idx="9">
                  <c:v>0.7</c:v>
                </c:pt>
                <c:pt idx="10">
                  <c:v>5</c:v>
                </c:pt>
                <c:pt idx="11">
                  <c:v>21.5</c:v>
                </c:pt>
                <c:pt idx="12">
                  <c:v>112</c:v>
                </c:pt>
                <c:pt idx="13">
                  <c:v>110</c:v>
                </c:pt>
                <c:pt idx="14">
                  <c:v>110</c:v>
                </c:pt>
                <c:pt idx="15">
                  <c:v>196</c:v>
                </c:pt>
                <c:pt idx="16">
                  <c:v>79</c:v>
                </c:pt>
                <c:pt idx="17">
                  <c:v>56</c:v>
                </c:pt>
                <c:pt idx="18">
                  <c:v>25</c:v>
                </c:pt>
                <c:pt idx="19">
                  <c:v>11</c:v>
                </c:pt>
                <c:pt idx="20">
                  <c:v>9</c:v>
                </c:pt>
                <c:pt idx="21">
                  <c:v>25</c:v>
                </c:pt>
                <c:pt idx="22">
                  <c:v>53</c:v>
                </c:pt>
                <c:pt idx="23">
                  <c:v>76</c:v>
                </c:pt>
                <c:pt idx="24">
                  <c:v>4</c:v>
                </c:pt>
                <c:pt idx="26">
                  <c:v>11</c:v>
                </c:pt>
                <c:pt idx="27">
                  <c:v>53</c:v>
                </c:pt>
                <c:pt idx="28">
                  <c:v>88</c:v>
                </c:pt>
                <c:pt idx="29">
                  <c:v>53</c:v>
                </c:pt>
                <c:pt idx="30">
                  <c:v>2</c:v>
                </c:pt>
                <c:pt idx="31">
                  <c:v>0</c:v>
                </c:pt>
                <c:pt idx="32">
                  <c:v>15</c:v>
                </c:pt>
                <c:pt idx="33">
                  <c:v>1.5</c:v>
                </c:pt>
                <c:pt idx="34">
                  <c:v>3</c:v>
                </c:pt>
                <c:pt idx="35">
                  <c:v>8</c:v>
                </c:pt>
                <c:pt idx="36">
                  <c:v>1</c:v>
                </c:pt>
                <c:pt idx="37">
                  <c:v>64</c:v>
                </c:pt>
                <c:pt idx="38">
                  <c:v>35</c:v>
                </c:pt>
              </c:numCache>
            </c:numRef>
          </c:val>
        </c:ser>
        <c:ser>
          <c:idx val="2"/>
          <c:order val="2"/>
          <c:tx>
            <c:strRef>
              <c:f>Лист1!$H$3:$H$5</c:f>
              <c:strCache>
                <c:ptCount val="1"/>
                <c:pt idx="0">
                  <c:v>Камышлинский участок Северных ЭС июнь 2024 ЗАГРУЖЕННОСТЬ ТП (КТП) 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54</c:v>
                </c:pt>
                <c:pt idx="2">
                  <c:v>45</c:v>
                </c:pt>
                <c:pt idx="3">
                  <c:v>39</c:v>
                </c:pt>
                <c:pt idx="4">
                  <c:v>19</c:v>
                </c:pt>
                <c:pt idx="6">
                  <c:v>0</c:v>
                </c:pt>
                <c:pt idx="7">
                  <c:v>2</c:v>
                </c:pt>
                <c:pt idx="8">
                  <c:v>32</c:v>
                </c:pt>
                <c:pt idx="9">
                  <c:v>0.7</c:v>
                </c:pt>
                <c:pt idx="10">
                  <c:v>5</c:v>
                </c:pt>
                <c:pt idx="11">
                  <c:v>30</c:v>
                </c:pt>
                <c:pt idx="12">
                  <c:v>121</c:v>
                </c:pt>
                <c:pt idx="13">
                  <c:v>160</c:v>
                </c:pt>
                <c:pt idx="14">
                  <c:v>105</c:v>
                </c:pt>
                <c:pt idx="15">
                  <c:v>147</c:v>
                </c:pt>
                <c:pt idx="16">
                  <c:v>91</c:v>
                </c:pt>
                <c:pt idx="17">
                  <c:v>53</c:v>
                </c:pt>
                <c:pt idx="18">
                  <c:v>20</c:v>
                </c:pt>
                <c:pt idx="19">
                  <c:v>7</c:v>
                </c:pt>
                <c:pt idx="20">
                  <c:v>2</c:v>
                </c:pt>
                <c:pt idx="21">
                  <c:v>30</c:v>
                </c:pt>
                <c:pt idx="22">
                  <c:v>32</c:v>
                </c:pt>
                <c:pt idx="23">
                  <c:v>93</c:v>
                </c:pt>
                <c:pt idx="24">
                  <c:v>3</c:v>
                </c:pt>
                <c:pt idx="26">
                  <c:v>15</c:v>
                </c:pt>
                <c:pt idx="27">
                  <c:v>53</c:v>
                </c:pt>
                <c:pt idx="28">
                  <c:v>67</c:v>
                </c:pt>
                <c:pt idx="29">
                  <c:v>25</c:v>
                </c:pt>
                <c:pt idx="30">
                  <c:v>1.5</c:v>
                </c:pt>
                <c:pt idx="31">
                  <c:v>0</c:v>
                </c:pt>
                <c:pt idx="32">
                  <c:v>16</c:v>
                </c:pt>
                <c:pt idx="33">
                  <c:v>5</c:v>
                </c:pt>
                <c:pt idx="34">
                  <c:v>47</c:v>
                </c:pt>
                <c:pt idx="35">
                  <c:v>6</c:v>
                </c:pt>
                <c:pt idx="36">
                  <c:v>1.5</c:v>
                </c:pt>
                <c:pt idx="37">
                  <c:v>57.5</c:v>
                </c:pt>
                <c:pt idx="38">
                  <c:v>99</c:v>
                </c:pt>
              </c:numCache>
            </c:numRef>
          </c:val>
        </c:ser>
        <c:ser>
          <c:idx val="3"/>
          <c:order val="3"/>
          <c:tx>
            <c:strRef>
              <c:f>Лист1!$I$3:$I$5</c:f>
              <c:strCache>
                <c:ptCount val="1"/>
                <c:pt idx="0">
                  <c:v>Камышлинский участок Северных ЭС июнь 2024 ЗАГРУЖЕННОСТЬ ТП (КТП) 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48.209333333333326</c:v>
                </c:pt>
                <c:pt idx="2">
                  <c:v>38.896166666666666</c:v>
                </c:pt>
                <c:pt idx="3">
                  <c:v>33.089133333333336</c:v>
                </c:pt>
                <c:pt idx="4">
                  <c:v>29.802133333333334</c:v>
                </c:pt>
                <c:pt idx="6">
                  <c:v>4.3826666666666667E-2</c:v>
                </c:pt>
                <c:pt idx="7">
                  <c:v>4.1635333333333335</c:v>
                </c:pt>
                <c:pt idx="8">
                  <c:v>26.295999999999999</c:v>
                </c:pt>
                <c:pt idx="9">
                  <c:v>0.41635333333333335</c:v>
                </c:pt>
                <c:pt idx="10">
                  <c:v>3.2869999999999999</c:v>
                </c:pt>
                <c:pt idx="11">
                  <c:v>18.845466666666667</c:v>
                </c:pt>
                <c:pt idx="12">
                  <c:v>89.406400000000005</c:v>
                </c:pt>
                <c:pt idx="13">
                  <c:v>87.653333333333336</c:v>
                </c:pt>
                <c:pt idx="14">
                  <c:v>63.986933333333326</c:v>
                </c:pt>
                <c:pt idx="15">
                  <c:v>117.89373333333334</c:v>
                </c:pt>
                <c:pt idx="16">
                  <c:v>50.685540000000003</c:v>
                </c:pt>
                <c:pt idx="17">
                  <c:v>35.937866666666665</c:v>
                </c:pt>
                <c:pt idx="18">
                  <c:v>14.243666666666668</c:v>
                </c:pt>
                <c:pt idx="19">
                  <c:v>5.9165999999999999</c:v>
                </c:pt>
                <c:pt idx="20">
                  <c:v>5.6974666666666662</c:v>
                </c:pt>
                <c:pt idx="21">
                  <c:v>18.626333333333331</c:v>
                </c:pt>
                <c:pt idx="22">
                  <c:v>20.817666666666668</c:v>
                </c:pt>
                <c:pt idx="23">
                  <c:v>54.125933333333329</c:v>
                </c:pt>
                <c:pt idx="24">
                  <c:v>3.9444000000000004</c:v>
                </c:pt>
                <c:pt idx="26">
                  <c:v>7.0122666666666653</c:v>
                </c:pt>
                <c:pt idx="27">
                  <c:v>39.444000000000003</c:v>
                </c:pt>
                <c:pt idx="28">
                  <c:v>42.731000000000002</c:v>
                </c:pt>
                <c:pt idx="29">
                  <c:v>31.336066666666667</c:v>
                </c:pt>
                <c:pt idx="30">
                  <c:v>1.8626333333333334</c:v>
                </c:pt>
                <c:pt idx="31">
                  <c:v>0.32869999999999999</c:v>
                </c:pt>
                <c:pt idx="32">
                  <c:v>11.8332</c:v>
                </c:pt>
                <c:pt idx="33">
                  <c:v>1.8626333333333334</c:v>
                </c:pt>
                <c:pt idx="34">
                  <c:v>16.873266666666666</c:v>
                </c:pt>
                <c:pt idx="35">
                  <c:v>3.9444000000000004</c:v>
                </c:pt>
                <c:pt idx="36">
                  <c:v>0.98610000000000009</c:v>
                </c:pt>
                <c:pt idx="37">
                  <c:v>40.758800000000001</c:v>
                </c:pt>
                <c:pt idx="38">
                  <c:v>32.650866666666666</c:v>
                </c:pt>
              </c:numCache>
            </c:numRef>
          </c:val>
        </c:ser>
        <c:ser>
          <c:idx val="4"/>
          <c:order val="4"/>
          <c:tx>
            <c:strRef>
              <c:f>Лист1!$J$3:$J$5</c:f>
              <c:strCache>
                <c:ptCount val="1"/>
                <c:pt idx="0">
                  <c:v>Камышлинский участок Северных ЭС июнь 2024 ЗАГРУЖЕННОСТЬ ТП (КТП) 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503/250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507/160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512/100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519/160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913/63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1601/160</c:v>
                  </c:pt>
                  <c:pt idx="35">
                    <c:v>КТП КМШ 1617/100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12.052333333333332</c:v>
                </c:pt>
                <c:pt idx="2">
                  <c:v>15.558466666666668</c:v>
                </c:pt>
                <c:pt idx="3">
                  <c:v>20.680708333333335</c:v>
                </c:pt>
                <c:pt idx="4">
                  <c:v>11.920853333333334</c:v>
                </c:pt>
                <c:pt idx="6">
                  <c:v>2.7391666666666668E-2</c:v>
                </c:pt>
                <c:pt idx="7">
                  <c:v>2.6022083333333335</c:v>
                </c:pt>
                <c:pt idx="8">
                  <c:v>16.434999999999999</c:v>
                </c:pt>
                <c:pt idx="9">
                  <c:v>0.16654133333333335</c:v>
                </c:pt>
                <c:pt idx="10">
                  <c:v>13.147999999999998</c:v>
                </c:pt>
                <c:pt idx="11">
                  <c:v>11.778416666666667</c:v>
                </c:pt>
                <c:pt idx="12">
                  <c:v>22.351600000000001</c:v>
                </c:pt>
                <c:pt idx="13">
                  <c:v>21.913333333333334</c:v>
                </c:pt>
                <c:pt idx="14">
                  <c:v>15.996733333333331</c:v>
                </c:pt>
                <c:pt idx="15">
                  <c:v>18.713291005291008</c:v>
                </c:pt>
                <c:pt idx="16">
                  <c:v>20.274215999999999</c:v>
                </c:pt>
                <c:pt idx="17">
                  <c:v>14.375146666666666</c:v>
                </c:pt>
                <c:pt idx="18">
                  <c:v>8.9022916666666667</c:v>
                </c:pt>
                <c:pt idx="19">
                  <c:v>3.6978749999999998</c:v>
                </c:pt>
                <c:pt idx="20">
                  <c:v>2.2789866666666665</c:v>
                </c:pt>
                <c:pt idx="21">
                  <c:v>11.641458333333333</c:v>
                </c:pt>
                <c:pt idx="22">
                  <c:v>8.3270666666666671</c:v>
                </c:pt>
                <c:pt idx="23">
                  <c:v>21.650373333333331</c:v>
                </c:pt>
                <c:pt idx="24">
                  <c:v>2.4652500000000002</c:v>
                </c:pt>
                <c:pt idx="26">
                  <c:v>1.1130582010582009</c:v>
                </c:pt>
                <c:pt idx="27">
                  <c:v>15.7776</c:v>
                </c:pt>
                <c:pt idx="28">
                  <c:v>17.092400000000001</c:v>
                </c:pt>
                <c:pt idx="29">
                  <c:v>19.585041666666665</c:v>
                </c:pt>
                <c:pt idx="30">
                  <c:v>7.4505333333333343</c:v>
                </c:pt>
                <c:pt idx="31">
                  <c:v>0.13147999999999999</c:v>
                </c:pt>
                <c:pt idx="32">
                  <c:v>4.7332799999999997</c:v>
                </c:pt>
                <c:pt idx="33">
                  <c:v>0.74505333333333335</c:v>
                </c:pt>
                <c:pt idx="34">
                  <c:v>6.7493066666666675</c:v>
                </c:pt>
                <c:pt idx="35">
                  <c:v>2.4652500000000002</c:v>
                </c:pt>
                <c:pt idx="36">
                  <c:v>0.61631250000000004</c:v>
                </c:pt>
                <c:pt idx="37">
                  <c:v>6.4696507936507945</c:v>
                </c:pt>
                <c:pt idx="38">
                  <c:v>5.1826772486772485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785024"/>
        <c:axId val="84786560"/>
      </c:barChart>
      <c:catAx>
        <c:axId val="84785024"/>
        <c:scaling>
          <c:orientation val="minMax"/>
        </c:scaling>
        <c:delete val="0"/>
        <c:axPos val="b"/>
        <c:majorTickMark val="out"/>
        <c:minorTickMark val="none"/>
        <c:tickLblPos val="nextTo"/>
        <c:crossAx val="84786560"/>
        <c:crosses val="autoZero"/>
        <c:auto val="1"/>
        <c:lblAlgn val="ctr"/>
        <c:lblOffset val="100"/>
        <c:noMultiLvlLbl val="0"/>
      </c:catAx>
      <c:valAx>
        <c:axId val="8478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785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E63" sqref="E63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30" t="s">
        <v>79</v>
      </c>
      <c r="C1" s="30"/>
      <c r="D1" s="30"/>
      <c r="E1" s="30"/>
      <c r="F1" s="30"/>
      <c r="G1" s="30"/>
      <c r="H1" s="30"/>
      <c r="I1" s="30"/>
      <c r="J1" s="30"/>
    </row>
    <row r="2" spans="2:16" ht="15.75" thickBot="1" x14ac:dyDescent="0.3"/>
    <row r="3" spans="2:16" ht="27" customHeight="1" x14ac:dyDescent="0.25">
      <c r="B3" s="35" t="s">
        <v>87</v>
      </c>
      <c r="C3" s="36"/>
      <c r="D3" s="36"/>
      <c r="E3" s="36"/>
      <c r="F3" s="36"/>
      <c r="G3" s="36"/>
      <c r="H3" s="36"/>
      <c r="I3" s="36"/>
      <c r="J3" s="37"/>
      <c r="K3" s="2"/>
      <c r="L3" s="2"/>
      <c r="M3" s="2"/>
      <c r="N3" s="2"/>
      <c r="O3" s="2"/>
      <c r="P3" s="3"/>
    </row>
    <row r="4" spans="2:16" x14ac:dyDescent="0.25">
      <c r="B4" s="31" t="s">
        <v>1</v>
      </c>
      <c r="C4" s="38" t="s">
        <v>70</v>
      </c>
      <c r="D4" s="44" t="s">
        <v>80</v>
      </c>
      <c r="E4" s="44" t="s">
        <v>0</v>
      </c>
      <c r="F4" s="32" t="s">
        <v>3</v>
      </c>
      <c r="G4" s="33"/>
      <c r="H4" s="33"/>
      <c r="I4" s="33"/>
      <c r="J4" s="34"/>
      <c r="K4" s="6"/>
      <c r="L4" s="6"/>
      <c r="M4" s="6"/>
      <c r="N4" s="4"/>
      <c r="O4" s="4"/>
      <c r="P4" s="3"/>
    </row>
    <row r="5" spans="2:16" x14ac:dyDescent="0.25">
      <c r="B5" s="31"/>
      <c r="C5" s="43"/>
      <c r="D5" s="44"/>
      <c r="E5" s="44"/>
      <c r="F5" s="32" t="s">
        <v>74</v>
      </c>
      <c r="G5" s="33"/>
      <c r="H5" s="42"/>
      <c r="I5" s="38" t="s">
        <v>2</v>
      </c>
      <c r="J5" s="40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31"/>
      <c r="C6" s="39"/>
      <c r="D6" s="44"/>
      <c r="E6" s="44"/>
      <c r="F6" s="21" t="s">
        <v>5</v>
      </c>
      <c r="G6" s="21" t="s">
        <v>6</v>
      </c>
      <c r="H6" s="21" t="s">
        <v>7</v>
      </c>
      <c r="I6" s="39"/>
      <c r="J6" s="41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51</v>
      </c>
      <c r="F7" s="1">
        <v>54</v>
      </c>
      <c r="G7" s="1">
        <v>112</v>
      </c>
      <c r="H7" s="1">
        <v>54</v>
      </c>
      <c r="I7" s="1">
        <f>(F7+G7+H7)/3*0.38*1.73</f>
        <v>48.209333333333326</v>
      </c>
      <c r="J7" s="8">
        <f>(I7/D7)*100</f>
        <v>12.052333333333332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62</v>
      </c>
      <c r="D8" s="1">
        <v>250</v>
      </c>
      <c r="E8" s="1" t="s">
        <v>35</v>
      </c>
      <c r="F8" s="1">
        <v>84</v>
      </c>
      <c r="G8" s="1">
        <v>48.5</v>
      </c>
      <c r="H8" s="1">
        <v>45</v>
      </c>
      <c r="I8" s="1">
        <f t="shared" ref="I8:I21" si="0">(F8+G8+H8)/3*0.38*1.73</f>
        <v>38.896166666666666</v>
      </c>
      <c r="J8" s="28">
        <f t="shared" ref="J8:J21" si="1">(I8/D8)*100</f>
        <v>15.558466666666668</v>
      </c>
      <c r="K8" s="29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66</v>
      </c>
      <c r="G9" s="1">
        <v>46</v>
      </c>
      <c r="H9" s="1">
        <v>39</v>
      </c>
      <c r="I9" s="1">
        <f t="shared" si="0"/>
        <v>33.089133333333336</v>
      </c>
      <c r="J9" s="8">
        <f t="shared" si="1"/>
        <v>20.680708333333335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68</v>
      </c>
      <c r="G10" s="1">
        <v>49</v>
      </c>
      <c r="H10" s="1">
        <v>19</v>
      </c>
      <c r="I10" s="1">
        <f t="shared" si="0"/>
        <v>29.802133333333334</v>
      </c>
      <c r="J10" s="8">
        <f t="shared" si="1"/>
        <v>11.920853333333334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76</v>
      </c>
      <c r="F11" s="17"/>
      <c r="G11" s="17"/>
      <c r="H11" s="17"/>
      <c r="I11" s="17"/>
      <c r="J11" s="18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34</v>
      </c>
      <c r="F12" s="1">
        <v>0.1</v>
      </c>
      <c r="G12" s="1">
        <v>0.1</v>
      </c>
      <c r="H12" s="1">
        <v>0</v>
      </c>
      <c r="I12" s="1">
        <f t="shared" ref="I12" si="2">(F12+G12+H12)/3*0.38*1.73</f>
        <v>4.3826666666666667E-2</v>
      </c>
      <c r="J12" s="8">
        <f t="shared" ref="J12" si="3">(I12/D12)*100</f>
        <v>2.7391666666666668E-2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13</v>
      </c>
      <c r="G13" s="1">
        <v>4</v>
      </c>
      <c r="H13" s="1">
        <v>2</v>
      </c>
      <c r="I13" s="1">
        <f t="shared" si="0"/>
        <v>4.1635333333333335</v>
      </c>
      <c r="J13" s="8">
        <f t="shared" si="1"/>
        <v>2.6022083333333335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75</v>
      </c>
      <c r="D14" s="1">
        <v>160</v>
      </c>
      <c r="E14" s="1" t="s">
        <v>9</v>
      </c>
      <c r="F14" s="1">
        <v>46</v>
      </c>
      <c r="G14" s="1">
        <v>42</v>
      </c>
      <c r="H14" s="1">
        <v>32</v>
      </c>
      <c r="I14" s="1">
        <f t="shared" si="0"/>
        <v>26.295999999999999</v>
      </c>
      <c r="J14" s="8">
        <f t="shared" si="1"/>
        <v>16.434999999999999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36</v>
      </c>
      <c r="F15" s="1">
        <v>0.5</v>
      </c>
      <c r="G15" s="1">
        <v>0.7</v>
      </c>
      <c r="H15" s="1">
        <v>0.7</v>
      </c>
      <c r="I15" s="1">
        <f t="shared" si="0"/>
        <v>0.41635333333333335</v>
      </c>
      <c r="J15" s="8">
        <f t="shared" si="1"/>
        <v>0.16654133333333335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37</v>
      </c>
      <c r="F16" s="1">
        <v>5</v>
      </c>
      <c r="G16" s="1">
        <v>5</v>
      </c>
      <c r="H16" s="1">
        <v>5</v>
      </c>
      <c r="I16" s="1">
        <f t="shared" si="0"/>
        <v>3.2869999999999999</v>
      </c>
      <c r="J16" s="8">
        <f t="shared" si="1"/>
        <v>13.147999999999998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38</v>
      </c>
      <c r="F17" s="1">
        <v>34.5</v>
      </c>
      <c r="G17" s="1">
        <v>21.5</v>
      </c>
      <c r="H17" s="1">
        <v>30</v>
      </c>
      <c r="I17" s="1">
        <f t="shared" si="0"/>
        <v>18.845466666666667</v>
      </c>
      <c r="J17" s="8">
        <f t="shared" si="1"/>
        <v>11.778416666666667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71</v>
      </c>
      <c r="D18" s="1">
        <v>400</v>
      </c>
      <c r="E18" s="1" t="s">
        <v>39</v>
      </c>
      <c r="F18" s="1">
        <v>175</v>
      </c>
      <c r="G18" s="1">
        <v>112</v>
      </c>
      <c r="H18" s="1">
        <v>121</v>
      </c>
      <c r="I18" s="1">
        <f t="shared" si="0"/>
        <v>89.406400000000005</v>
      </c>
      <c r="J18" s="8">
        <f t="shared" si="1"/>
        <v>22.351600000000001</v>
      </c>
      <c r="K18" s="3"/>
      <c r="L18" s="3"/>
      <c r="M18" s="3"/>
      <c r="N18" s="3"/>
      <c r="O18" s="3"/>
      <c r="P18" s="3"/>
    </row>
    <row r="19" spans="2:16" ht="15.75" x14ac:dyDescent="0.25">
      <c r="B19" s="7">
        <v>13</v>
      </c>
      <c r="C19" s="1" t="s">
        <v>69</v>
      </c>
      <c r="D19" s="19">
        <v>400</v>
      </c>
      <c r="E19" s="1" t="s">
        <v>52</v>
      </c>
      <c r="F19" s="1">
        <v>130</v>
      </c>
      <c r="G19" s="1">
        <v>110</v>
      </c>
      <c r="H19" s="1">
        <v>160</v>
      </c>
      <c r="I19" s="1">
        <f t="shared" si="0"/>
        <v>87.653333333333336</v>
      </c>
      <c r="J19" s="8">
        <f t="shared" si="1"/>
        <v>21.913333333333334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61</v>
      </c>
      <c r="D20" s="1">
        <v>400</v>
      </c>
      <c r="E20" s="1" t="s">
        <v>9</v>
      </c>
      <c r="F20" s="1">
        <v>77</v>
      </c>
      <c r="G20" s="1">
        <v>110</v>
      </c>
      <c r="H20" s="1">
        <v>105</v>
      </c>
      <c r="I20" s="1">
        <f t="shared" si="0"/>
        <v>63.986933333333326</v>
      </c>
      <c r="J20" s="8">
        <f t="shared" si="1"/>
        <v>15.996733333333331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48</v>
      </c>
      <c r="F21" s="1">
        <v>195</v>
      </c>
      <c r="G21" s="1">
        <v>196</v>
      </c>
      <c r="H21" s="1">
        <v>147</v>
      </c>
      <c r="I21" s="1">
        <f t="shared" si="0"/>
        <v>117.89373333333334</v>
      </c>
      <c r="J21" s="8">
        <f t="shared" si="1"/>
        <v>18.713291005291008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61.3</v>
      </c>
      <c r="G22" s="1">
        <v>79</v>
      </c>
      <c r="H22" s="1">
        <v>91</v>
      </c>
      <c r="I22" s="1">
        <f t="shared" ref="I22:I30" si="4">(F22+G22+H22)/3*0.38*1.73</f>
        <v>50.685540000000003</v>
      </c>
      <c r="J22" s="8">
        <f t="shared" ref="J22:J30" si="5">(I22/D22)*100</f>
        <v>20.274215999999999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68</v>
      </c>
      <c r="D23" s="15">
        <v>250</v>
      </c>
      <c r="E23" s="1" t="s">
        <v>40</v>
      </c>
      <c r="F23" s="1">
        <v>55</v>
      </c>
      <c r="G23" s="1">
        <v>56</v>
      </c>
      <c r="H23" s="1">
        <v>53</v>
      </c>
      <c r="I23" s="1">
        <f t="shared" si="4"/>
        <v>35.937866666666665</v>
      </c>
      <c r="J23" s="8">
        <f t="shared" si="5"/>
        <v>14.375146666666666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41</v>
      </c>
      <c r="F24" s="1">
        <v>20</v>
      </c>
      <c r="G24" s="1">
        <v>25</v>
      </c>
      <c r="H24" s="1">
        <v>20</v>
      </c>
      <c r="I24" s="1">
        <f t="shared" si="4"/>
        <v>14.243666666666668</v>
      </c>
      <c r="J24" s="8">
        <f t="shared" si="5"/>
        <v>8.9022916666666667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63</v>
      </c>
      <c r="D25" s="1">
        <v>160</v>
      </c>
      <c r="E25" s="1" t="s">
        <v>78</v>
      </c>
      <c r="F25" s="1">
        <v>9</v>
      </c>
      <c r="G25" s="1">
        <v>11</v>
      </c>
      <c r="H25" s="1">
        <v>7</v>
      </c>
      <c r="I25" s="14">
        <f t="shared" si="4"/>
        <v>5.9165999999999999</v>
      </c>
      <c r="J25" s="11">
        <f t="shared" si="5"/>
        <v>3.6978749999999998</v>
      </c>
      <c r="K25" s="3"/>
      <c r="L25" s="3"/>
      <c r="M25" s="3"/>
      <c r="N25" s="3"/>
      <c r="O25" s="3"/>
      <c r="P25" s="3"/>
    </row>
    <row r="26" spans="2:16" ht="15.75" x14ac:dyDescent="0.25">
      <c r="B26" s="7">
        <v>20</v>
      </c>
      <c r="C26" s="1" t="s">
        <v>72</v>
      </c>
      <c r="D26" s="19">
        <v>250</v>
      </c>
      <c r="E26" s="1" t="s">
        <v>42</v>
      </c>
      <c r="F26" s="1">
        <v>15</v>
      </c>
      <c r="G26" s="1">
        <v>9</v>
      </c>
      <c r="H26" s="1">
        <v>2</v>
      </c>
      <c r="I26" s="1">
        <f t="shared" si="4"/>
        <v>5.6974666666666662</v>
      </c>
      <c r="J26" s="8">
        <f t="shared" si="5"/>
        <v>2.2789866666666665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43</v>
      </c>
      <c r="F27" s="1">
        <v>30</v>
      </c>
      <c r="G27" s="1">
        <v>25</v>
      </c>
      <c r="H27" s="1">
        <v>30</v>
      </c>
      <c r="I27" s="1">
        <f t="shared" si="4"/>
        <v>18.626333333333331</v>
      </c>
      <c r="J27" s="8">
        <f t="shared" si="5"/>
        <v>11.641458333333333</v>
      </c>
      <c r="K27" s="3"/>
      <c r="L27" s="3"/>
      <c r="M27" s="3"/>
      <c r="N27" s="3"/>
      <c r="O27" s="3"/>
      <c r="P27" s="3"/>
    </row>
    <row r="28" spans="2:16" x14ac:dyDescent="0.25">
      <c r="B28" s="24">
        <v>22</v>
      </c>
      <c r="C28" s="25" t="s">
        <v>21</v>
      </c>
      <c r="D28" s="25">
        <v>250</v>
      </c>
      <c r="E28" s="25" t="s">
        <v>44</v>
      </c>
      <c r="F28" s="25">
        <v>10</v>
      </c>
      <c r="G28" s="25">
        <v>53</v>
      </c>
      <c r="H28" s="25">
        <v>32</v>
      </c>
      <c r="I28" s="25">
        <f t="shared" si="4"/>
        <v>20.817666666666668</v>
      </c>
      <c r="J28" s="26">
        <f t="shared" si="5"/>
        <v>8.3270666666666671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45</v>
      </c>
      <c r="F29" s="1">
        <v>78</v>
      </c>
      <c r="G29" s="1">
        <v>76</v>
      </c>
      <c r="H29" s="1">
        <v>93</v>
      </c>
      <c r="I29" s="1">
        <f t="shared" si="4"/>
        <v>54.125933333333329</v>
      </c>
      <c r="J29" s="8">
        <f t="shared" si="5"/>
        <v>21.650373333333331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58</v>
      </c>
      <c r="F30" s="1">
        <v>11</v>
      </c>
      <c r="G30" s="1">
        <v>4</v>
      </c>
      <c r="H30" s="1">
        <v>3</v>
      </c>
      <c r="I30" s="1">
        <f t="shared" si="4"/>
        <v>3.9444000000000004</v>
      </c>
      <c r="J30" s="8">
        <f t="shared" si="5"/>
        <v>2.4652500000000002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77</v>
      </c>
      <c r="F31" s="17"/>
      <c r="G31" s="17"/>
      <c r="H31" s="17"/>
      <c r="I31" s="17"/>
      <c r="J31" s="18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47</v>
      </c>
      <c r="F32" s="1">
        <v>6</v>
      </c>
      <c r="G32" s="1">
        <v>11</v>
      </c>
      <c r="H32" s="1">
        <v>15</v>
      </c>
      <c r="I32" s="14">
        <f t="shared" ref="I32" si="6">(F32+G32+H32)/3*0.38*1.73</f>
        <v>7.0122666666666653</v>
      </c>
      <c r="J32" s="11">
        <f t="shared" ref="J32" si="7">(I32/D32)*100</f>
        <v>1.1130582010582009</v>
      </c>
      <c r="K32" s="3"/>
      <c r="L32" s="3"/>
      <c r="M32" s="3"/>
      <c r="N32" s="3"/>
      <c r="O32" s="3"/>
      <c r="P32" s="3"/>
    </row>
    <row r="33" spans="1:16" ht="16.5" thickBot="1" x14ac:dyDescent="0.3">
      <c r="B33" s="12">
        <v>27</v>
      </c>
      <c r="C33" s="10" t="s">
        <v>73</v>
      </c>
      <c r="D33" s="20">
        <v>250</v>
      </c>
      <c r="E33" s="10" t="s">
        <v>46</v>
      </c>
      <c r="F33" s="10">
        <v>74</v>
      </c>
      <c r="G33" s="10">
        <v>53</v>
      </c>
      <c r="H33" s="10">
        <v>53</v>
      </c>
      <c r="I33" s="1">
        <f t="shared" ref="I33:I37" si="8">(F33+G33+H33)/3*0.38*1.73</f>
        <v>39.444000000000003</v>
      </c>
      <c r="J33" s="11">
        <f t="shared" ref="J33:J35" si="9">(I33/D33)*100</f>
        <v>15.7776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59</v>
      </c>
      <c r="D34" s="13">
        <v>250</v>
      </c>
      <c r="E34" s="13" t="s">
        <v>9</v>
      </c>
      <c r="F34" s="13">
        <v>40</v>
      </c>
      <c r="G34" s="13">
        <v>88</v>
      </c>
      <c r="H34" s="13">
        <v>67</v>
      </c>
      <c r="I34" s="14">
        <f t="shared" si="8"/>
        <v>42.731000000000002</v>
      </c>
      <c r="J34" s="11">
        <f t="shared" si="9"/>
        <v>17.092400000000001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60</v>
      </c>
      <c r="D35" s="1">
        <v>160</v>
      </c>
      <c r="E35" s="13" t="s">
        <v>9</v>
      </c>
      <c r="F35" s="1">
        <v>65</v>
      </c>
      <c r="G35" s="1">
        <v>53</v>
      </c>
      <c r="H35" s="1">
        <v>25</v>
      </c>
      <c r="I35" s="14">
        <f t="shared" si="8"/>
        <v>31.336066666666667</v>
      </c>
      <c r="J35" s="11">
        <f t="shared" si="9"/>
        <v>19.585041666666665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64</v>
      </c>
      <c r="D36" s="1">
        <v>25</v>
      </c>
      <c r="E36" s="1" t="s">
        <v>65</v>
      </c>
      <c r="F36" s="1">
        <v>5</v>
      </c>
      <c r="G36" s="1">
        <v>2</v>
      </c>
      <c r="H36" s="1">
        <v>1.5</v>
      </c>
      <c r="I36" s="14">
        <f t="shared" si="8"/>
        <v>1.8626333333333334</v>
      </c>
      <c r="J36" s="11">
        <f>(I36/D36)*100</f>
        <v>7.4505333333333343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66</v>
      </c>
      <c r="D37" s="15">
        <v>250</v>
      </c>
      <c r="E37" s="1" t="s">
        <v>67</v>
      </c>
      <c r="F37" s="1">
        <v>1.5</v>
      </c>
      <c r="G37" s="1">
        <v>0</v>
      </c>
      <c r="H37" s="1">
        <v>0</v>
      </c>
      <c r="I37" s="14">
        <f t="shared" si="8"/>
        <v>0.32869999999999999</v>
      </c>
      <c r="J37" s="11">
        <f t="shared" ref="J37" si="10">(I37/D37)*100</f>
        <v>0.13147999999999999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54</v>
      </c>
      <c r="F38" s="1">
        <v>23</v>
      </c>
      <c r="G38" s="1">
        <v>15</v>
      </c>
      <c r="H38" s="1">
        <v>16</v>
      </c>
      <c r="I38" s="14">
        <f t="shared" ref="I38:I41" si="11">(F38+G38+H38)/3*0.38*1.73</f>
        <v>11.8332</v>
      </c>
      <c r="J38" s="11">
        <f t="shared" ref="J38:J41" si="12">(I38/D38)*100</f>
        <v>4.7332799999999997</v>
      </c>
      <c r="K38" s="16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55</v>
      </c>
      <c r="F39" s="1">
        <v>2</v>
      </c>
      <c r="G39" s="1">
        <v>1.5</v>
      </c>
      <c r="H39" s="1">
        <v>5</v>
      </c>
      <c r="I39" s="14">
        <f t="shared" si="11"/>
        <v>1.8626333333333334</v>
      </c>
      <c r="J39" s="11">
        <f t="shared" si="12"/>
        <v>0.74505333333333335</v>
      </c>
      <c r="K39" s="3"/>
      <c r="L39" s="3"/>
      <c r="M39" s="3"/>
      <c r="N39" s="3"/>
      <c r="O39" s="3"/>
      <c r="P39" s="3"/>
    </row>
    <row r="40" spans="1:16" ht="16.5" thickBot="1" x14ac:dyDescent="0.3">
      <c r="A40" s="3"/>
      <c r="B40" s="7">
        <v>34</v>
      </c>
      <c r="C40" s="1" t="s">
        <v>29</v>
      </c>
      <c r="D40" s="19">
        <v>250</v>
      </c>
      <c r="E40" s="1" t="s">
        <v>56</v>
      </c>
      <c r="F40" s="1">
        <v>27</v>
      </c>
      <c r="G40" s="1">
        <v>3</v>
      </c>
      <c r="H40" s="1">
        <v>47</v>
      </c>
      <c r="I40" s="14">
        <f t="shared" si="11"/>
        <v>16.873266666666666</v>
      </c>
      <c r="J40" s="11">
        <f t="shared" si="12"/>
        <v>6.7493066666666675</v>
      </c>
      <c r="K40" s="3"/>
      <c r="L40" s="3"/>
      <c r="M40" s="3"/>
      <c r="N40" s="3"/>
      <c r="O40" s="3"/>
      <c r="P40" s="3"/>
    </row>
    <row r="41" spans="1:16" ht="16.5" thickBot="1" x14ac:dyDescent="0.3">
      <c r="A41" s="3"/>
      <c r="B41" s="7">
        <v>35</v>
      </c>
      <c r="C41" s="1" t="s">
        <v>30</v>
      </c>
      <c r="D41" s="19">
        <v>160</v>
      </c>
      <c r="E41" s="13" t="s">
        <v>57</v>
      </c>
      <c r="F41" s="1">
        <v>4</v>
      </c>
      <c r="G41" s="1">
        <v>8</v>
      </c>
      <c r="H41" s="1">
        <v>6</v>
      </c>
      <c r="I41" s="14">
        <f t="shared" si="11"/>
        <v>3.9444000000000004</v>
      </c>
      <c r="J41" s="11">
        <f t="shared" si="12"/>
        <v>2.4652500000000002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31</v>
      </c>
      <c r="D42" s="1">
        <v>160</v>
      </c>
      <c r="E42" s="1" t="s">
        <v>53</v>
      </c>
      <c r="F42" s="1">
        <v>2</v>
      </c>
      <c r="G42" s="1">
        <v>1</v>
      </c>
      <c r="H42" s="1">
        <v>1.5</v>
      </c>
      <c r="I42" s="14">
        <f t="shared" ref="I42:I46" si="13">(F42+G42+H42)/3*0.38*1.73</f>
        <v>0.98610000000000009</v>
      </c>
      <c r="J42" s="11">
        <f t="shared" ref="J42:J46" si="14">(I42/D42)*100</f>
        <v>0.61631250000000004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32</v>
      </c>
      <c r="D43" s="1">
        <v>630</v>
      </c>
      <c r="E43" s="1" t="s">
        <v>49</v>
      </c>
      <c r="F43" s="1">
        <v>64.5</v>
      </c>
      <c r="G43" s="1">
        <v>64</v>
      </c>
      <c r="H43" s="1">
        <v>57.5</v>
      </c>
      <c r="I43" s="14">
        <f t="shared" si="13"/>
        <v>40.758800000000001</v>
      </c>
      <c r="J43" s="11">
        <f t="shared" si="14"/>
        <v>6.4696507936507945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33</v>
      </c>
      <c r="D44" s="1">
        <v>630</v>
      </c>
      <c r="E44" s="1" t="s">
        <v>50</v>
      </c>
      <c r="F44" s="1">
        <v>15</v>
      </c>
      <c r="G44" s="1">
        <v>35</v>
      </c>
      <c r="H44" s="1">
        <v>99</v>
      </c>
      <c r="I44" s="14">
        <f t="shared" si="13"/>
        <v>32.650866666666666</v>
      </c>
      <c r="J44" s="11">
        <f t="shared" si="14"/>
        <v>5.1826772486772485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22" t="s">
        <v>83</v>
      </c>
      <c r="D45" s="1">
        <v>63</v>
      </c>
      <c r="E45" s="1" t="s">
        <v>84</v>
      </c>
      <c r="F45" s="1">
        <v>17</v>
      </c>
      <c r="G45" s="1">
        <v>21</v>
      </c>
      <c r="H45" s="1">
        <v>53.5</v>
      </c>
      <c r="I45" s="23">
        <f t="shared" si="13"/>
        <v>20.050699999999999</v>
      </c>
      <c r="J45" s="11">
        <f t="shared" si="14"/>
        <v>31.826507936507937</v>
      </c>
      <c r="K45" s="3"/>
      <c r="L45" s="3"/>
      <c r="M45" s="3"/>
      <c r="N45" s="3"/>
      <c r="O45" s="3"/>
      <c r="P45" s="3"/>
    </row>
    <row r="46" spans="1:16" x14ac:dyDescent="0.25">
      <c r="A46" s="3"/>
      <c r="B46" s="24">
        <v>40</v>
      </c>
      <c r="C46" s="25" t="s">
        <v>85</v>
      </c>
      <c r="D46" s="25">
        <v>63</v>
      </c>
      <c r="E46" s="25" t="s">
        <v>86</v>
      </c>
      <c r="F46" s="25">
        <v>5</v>
      </c>
      <c r="G46" s="25">
        <v>6</v>
      </c>
      <c r="H46" s="27">
        <v>5</v>
      </c>
      <c r="I46" s="25">
        <f t="shared" si="13"/>
        <v>3.5061333333333327</v>
      </c>
      <c r="J46" s="26">
        <f t="shared" si="14"/>
        <v>5.5652910052910043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82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962.84995333333313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81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2024-07-03T07:45:07Z</dcterms:modified>
</cp:coreProperties>
</file>